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7_208\"/>
    </mc:Choice>
  </mc:AlternateContent>
  <xr:revisionPtr revIDLastSave="0" documentId="13_ncr:1_{72C6E9DF-7AA1-4AEE-BA7E-5DBDE873C4B3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<sst xmlns="http://schemas.openxmlformats.org/spreadsheetml/2006/main" count="335" uniqueCount="44">
  <si>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</si>
  <si>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</si>
  <si>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</si>
  <si>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</si>
  <si>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</si>
  <si>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</si>
  <si>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</si>
  <si>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</si>
  <si>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</si>
  <si>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</si>
  <si>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</si>
  <si>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</si>
  <si>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</si>
  <si>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</si>
  <si>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</si>
  <si>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</si>
  <si>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</si>
  <si>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</si>
  <si>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</si>
  <si>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</si>
  <si>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</si>
  <si>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</si>
  <si>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</si>
  <si>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</si>
  <si>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</si>
  <si>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</si>
  <si>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</si>
  <si>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</si>
  <si>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</si>
  <si>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</si>
  <si>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</si>
  <si>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Level 1</t>
  </si>
  <si>
    <t>Resultat</t>
  </si>
  <si>
    <t>Level 2</t>
  </si>
  <si>
    <t>CRP</t>
  </si>
  <si>
    <t>mg/l</t>
  </si>
  <si>
    <t xml:space="preserve">Gerät:                    </t>
  </si>
  <si>
    <t xml:space="preserve">NycoCard      </t>
  </si>
  <si>
    <t xml:space="preserve">Kontrolle: </t>
  </si>
  <si>
    <t>Polykontrolle CRP</t>
  </si>
  <si>
    <t xml:space="preserve">Lot: </t>
  </si>
  <si>
    <t xml:space="preserve">Verfall: </t>
  </si>
  <si>
    <t>207/208</t>
  </si>
  <si>
    <t>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</si>
</sst>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b/>
      <sz val="24"/>
      <name val="Arial"/>
      <family val="2"/>
    </font>
    <font>
      <sz val="20"/>
      <name val="Arial"/>
      <family val="2"/>
    </font>
    <font>
      <i/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15" fillId="2" borderId="0" xfId="0" applyFont="1" applyFill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17" fillId="2" borderId="0" xfId="0" applyFont="1" applyFill="1" applyAlignment="1" applyProtection="1">
      <alignment horizontal="left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14" fontId="17" fillId="2" borderId="0" xfId="0" applyNumberFormat="1" applyFont="1" applyFill="1" applyAlignment="1" applyProtection="1">
      <alignment horizontal="left" vertical="center"/>
      <protection hidden="1"/>
    </xf>
    <xf numFmtId="49" fontId="16" fillId="2" borderId="0" xfId="0" applyNumberFormat="1" applyFont="1" applyFill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/>
      <protection hidden="1"/>
    </xf>
    <xf numFmtId="0" fontId="20" fillId="0" borderId="2" xfId="0" applyFont="1" applyBorder="1" applyAlignment="1" applyProtection="1">
      <alignment horizontal="left" vertical="center"/>
      <protection hidden="1"/>
    </xf>
    <xf numFmtId="0" fontId="20" fillId="0" borderId="39" xfId="0" applyFont="1" applyBorder="1" applyAlignment="1" applyProtection="1">
      <alignment horizontal="left" vertical="center"/>
      <protection hidden="1"/>
    </xf>
    <xf numFmtId="9" fontId="20" fillId="0" borderId="2" xfId="1" applyFont="1" applyBorder="1" applyAlignment="1" applyProtection="1">
      <alignment horizontal="right" vertical="center"/>
      <protection hidden="1"/>
    </xf>
    <xf numFmtId="9" fontId="20" fillId="0" borderId="22" xfId="1" applyFont="1" applyBorder="1" applyAlignment="1" applyProtection="1">
      <alignment horizontal="right" vertical="center"/>
      <protection hidden="1"/>
    </xf>
    <xf numFmtId="9" fontId="20" fillId="0" borderId="2" xfId="1" applyNumberFormat="1" applyFont="1" applyBorder="1" applyAlignment="1" applyProtection="1">
      <alignment horizontal="right" vertical="center"/>
      <protection hidden="1"/>
    </xf>
    <xf numFmtId="9" fontId="20" fillId="0" borderId="22" xfId="1" applyNumberFormat="1" applyFont="1" applyBorder="1" applyAlignment="1" applyProtection="1">
      <alignment horizontal="right" vertical="center"/>
      <protection hidden="1"/>
    </xf>
    <xf numFmtId="0" fontId="20" fillId="0" borderId="2" xfId="0" quotePrefix="1" applyFont="1" applyBorder="1" applyAlignment="1" applyProtection="1">
      <alignment horizontal="center" vertical="center"/>
      <protection hidden="1"/>
    </xf>
    <xf numFmtId="0" fontId="20" fillId="0" borderId="22" xfId="0" quotePrefix="1" applyFont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164" fontId="20" fillId="0" borderId="40" xfId="0" applyNumberFormat="1" applyFont="1" applyBorder="1" applyAlignment="1" applyProtection="1">
      <alignment horizontal="right" vertical="center"/>
      <protection hidden="1"/>
    </xf>
    <xf numFmtId="164" fontId="20" fillId="0" borderId="2" xfId="0" applyNumberFormat="1" applyFont="1" applyBorder="1" applyAlignment="1" applyProtection="1">
      <alignment horizontal="right" vertical="center"/>
      <protection hidden="1"/>
    </xf>
    <xf numFmtId="164" fontId="20" fillId="0" borderId="39" xfId="0" applyNumberFormat="1" applyFont="1" applyBorder="1" applyAlignment="1" applyProtection="1">
      <alignment horizontal="right" vertical="center"/>
      <protection hidden="1"/>
    </xf>
    <xf numFmtId="164" fontId="2" fillId="0" borderId="23" xfId="0" quotePrefix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64" fontId="20" fillId="0" borderId="40" xfId="0" quotePrefix="1" applyNumberFormat="1" applyFont="1" applyBorder="1" applyAlignment="1" applyProtection="1">
      <alignment horizontal="right" vertical="center"/>
      <protection hidden="1"/>
    </xf>
    <xf numFmtId="164" fontId="20" fillId="0" borderId="2" xfId="0" quotePrefix="1" applyNumberFormat="1" applyFont="1" applyBorder="1" applyAlignment="1" applyProtection="1">
      <alignment horizontal="right" vertical="center"/>
      <protection hidden="1"/>
    </xf>
    <xf numFmtId="164" fontId="20" fillId="0" borderId="39" xfId="0" quotePrefix="1" applyNumberFormat="1" applyFont="1" applyBorder="1" applyAlignment="1" applyProtection="1">
      <alignment horizontal="right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</cellXfs>
  <cellStyles count="2">
    <cellStyle name="Prozent" xfId="1" builtinId="5"/>
    <cellStyle name="Standard" xfId="0" builtinId="0"/>
  </cellStyles>
  <dxfs count="1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D1-41AA-9A23-E02816762615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D1-41AA-9A23-E02816762615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D1-41AA-9A23-E02816762615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D1-41AA-9A23-E02816762615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D1-41AA-9A23-E02816762615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D1-41AA-9A23-E02816762615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D1-41AA-9A23-E02816762615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D1-41AA-9A23-E02816762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33344"/>
        <c:axId val="90635264"/>
      </c:scatterChart>
      <c:valAx>
        <c:axId val="9063334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90635264"/>
        <c:crossesAt val="0"/>
        <c:crossBetween val="midCat"/>
        <c:majorUnit val="1"/>
      </c:valAx>
      <c:valAx>
        <c:axId val="9063526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90633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470-BBF8-46EC919206F1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12-4470-BBF8-46EC919206F1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12-4470-BBF8-46EC919206F1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12-4470-BBF8-46EC919206F1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12-4470-BBF8-46EC919206F1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12-4470-BBF8-46EC919206F1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D12-4470-BBF8-46EC919206F1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12-4470-BBF8-46EC91920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10720"/>
        <c:axId val="90912640"/>
      </c:scatterChart>
      <c:valAx>
        <c:axId val="90910720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90912640"/>
        <c:crossesAt val="0"/>
        <c:crossBetween val="midCat"/>
        <c:majorUnit val="1"/>
      </c:valAx>
      <c:valAx>
        <c:axId val="9091264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9091072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26-44B2-807A-A7BD82F0FB90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26-44B2-807A-A7BD82F0FB90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26-44B2-807A-A7BD82F0FB90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26-44B2-807A-A7BD82F0FB90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226-44B2-807A-A7BD82F0FB90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26-44B2-807A-A7BD82F0FB90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26-44B2-807A-A7BD82F0FB90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26-44B2-807A-A7BD82F0F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2176"/>
        <c:axId val="130884352"/>
      </c:scatterChart>
      <c:valAx>
        <c:axId val="130882176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0884352"/>
        <c:crossesAt val="0"/>
        <c:crossBetween val="midCat"/>
        <c:majorUnit val="1"/>
      </c:valAx>
      <c:valAx>
        <c:axId val="130884352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08821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63" t="s">
        <v>36</v>
      </c>
      <c r="B1" s="63"/>
      <c r="C1" s="63" t="s">
        <v>37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64" t="s">
        <v>38</v>
      </c>
      <c r="B3" s="64"/>
      <c r="C3" s="65" t="s">
        <v>39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42"/>
      <c r="S3" s="42" t="s">
        <v>40</v>
      </c>
      <c r="T3" s="70" t="s">
        <v>42</v>
      </c>
      <c r="U3" s="70"/>
      <c r="V3" s="70"/>
      <c r="W3" s="70"/>
      <c r="X3" s="70"/>
      <c r="Y3" s="70"/>
      <c r="Z3" s="70"/>
      <c r="AA3" s="70"/>
      <c r="AB3" s="70"/>
      <c r="AC3" s="70"/>
      <c r="AD3" s="70"/>
      <c r="AE3" s="41"/>
      <c r="AF3" s="64" t="s">
        <v>41</v>
      </c>
      <c r="AG3" s="64"/>
      <c r="AH3" s="64"/>
      <c r="AI3" s="64"/>
      <c r="AJ3" s="64"/>
      <c r="AK3" s="71" t="s">
        <v>43</v>
      </c>
      <c r="AL3" s="71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66" t="s">
        <v>34</v>
      </c>
      <c r="B5" s="67"/>
      <c r="C5" s="49"/>
      <c r="D5" s="72" t="s">
        <v>0</v>
      </c>
      <c r="E5" s="73"/>
      <c r="F5" s="73"/>
      <c r="G5" s="73"/>
      <c r="H5" s="73"/>
      <c r="I5" s="73"/>
      <c r="J5" s="73"/>
      <c r="K5" s="73"/>
      <c r="L5" s="73"/>
      <c r="M5" s="74"/>
      <c r="N5" s="75">
        <v>0.21</v>
      </c>
      <c r="O5" s="75"/>
      <c r="P5" s="75"/>
      <c r="Q5" s="76"/>
      <c r="R5" s="50"/>
      <c r="S5" s="66" t="s">
        <v>34</v>
      </c>
      <c r="T5" s="67"/>
      <c r="U5" s="49"/>
      <c r="V5" s="72" t="s">
        <v>0</v>
      </c>
      <c r="W5" s="73"/>
      <c r="X5" s="73"/>
      <c r="Y5" s="73"/>
      <c r="Z5" s="73"/>
      <c r="AA5" s="73"/>
      <c r="AB5" s="73"/>
      <c r="AC5" s="73"/>
      <c r="AD5" s="73"/>
      <c r="AE5" s="74"/>
      <c r="AF5" s="75">
        <v>0.21</v>
      </c>
      <c r="AG5" s="75"/>
      <c r="AH5" s="75"/>
      <c r="AI5" s="76"/>
      <c r="AJ5" s="51"/>
      <c r="AK5" s="66" t="s">
        <v>12</v>
      </c>
      <c r="AL5" s="67"/>
      <c r="AM5" s="49"/>
      <c r="AN5" s="72" t="s">
        <v>0</v>
      </c>
      <c r="AO5" s="73"/>
      <c r="AP5" s="73"/>
      <c r="AQ5" s="73"/>
      <c r="AR5" s="73"/>
      <c r="AS5" s="73"/>
      <c r="AT5" s="73"/>
      <c r="AU5" s="73"/>
      <c r="AV5" s="73"/>
      <c r="AW5" s="74"/>
      <c r="AX5" s="75"/>
      <c r="AY5" s="75"/>
      <c r="AZ5" s="75"/>
      <c r="BA5" s="76"/>
    </row>
    <row r="6" spans="1:53" ht="12.75" customHeight="1" x14ac:dyDescent="0.2">
      <c r="A6" s="68"/>
      <c r="B6" s="69"/>
      <c r="C6" s="49"/>
      <c r="D6" s="72" t="s">
        <v>11</v>
      </c>
      <c r="E6" s="73"/>
      <c r="F6" s="73"/>
      <c r="G6" s="73"/>
      <c r="H6" s="73"/>
      <c r="I6" s="73"/>
      <c r="J6" s="73"/>
      <c r="K6" s="73"/>
      <c r="L6" s="73"/>
      <c r="M6" s="74"/>
      <c r="N6" s="77">
        <v>0.21</v>
      </c>
      <c r="O6" s="77"/>
      <c r="P6" s="77"/>
      <c r="Q6" s="78"/>
      <c r="R6" s="50"/>
      <c r="S6" s="68"/>
      <c r="T6" s="69"/>
      <c r="U6" s="49"/>
      <c r="V6" s="72" t="s">
        <v>11</v>
      </c>
      <c r="W6" s="73"/>
      <c r="X6" s="73"/>
      <c r="Y6" s="73"/>
      <c r="Z6" s="73"/>
      <c r="AA6" s="73"/>
      <c r="AB6" s="73"/>
      <c r="AC6" s="73"/>
      <c r="AD6" s="73"/>
      <c r="AE6" s="74"/>
      <c r="AF6" s="77">
        <v>0.21</v>
      </c>
      <c r="AG6" s="77"/>
      <c r="AH6" s="77"/>
      <c r="AI6" s="78"/>
      <c r="AJ6" s="51"/>
      <c r="AK6" s="68"/>
      <c r="AL6" s="69"/>
      <c r="AM6" s="49"/>
      <c r="AN6" s="72" t="s">
        <v>11</v>
      </c>
      <c r="AO6" s="73"/>
      <c r="AP6" s="73"/>
      <c r="AQ6" s="73"/>
      <c r="AR6" s="73"/>
      <c r="AS6" s="73"/>
      <c r="AT6" s="73"/>
      <c r="AU6" s="73"/>
      <c r="AV6" s="73"/>
      <c r="AW6" s="74"/>
      <c r="AX6" s="77"/>
      <c r="AY6" s="77"/>
      <c r="AZ6" s="77"/>
      <c r="BA6" s="78"/>
    </row>
    <row r="7" spans="1:53" ht="12.75" customHeight="1" x14ac:dyDescent="0.2">
      <c r="A7" s="81" t="s">
        <v>31</v>
      </c>
      <c r="B7" s="82"/>
      <c r="C7" s="49"/>
      <c r="D7" s="72" t="s">
        <v>1</v>
      </c>
      <c r="E7" s="73"/>
      <c r="F7" s="73"/>
      <c r="G7" s="73"/>
      <c r="H7" s="73"/>
      <c r="I7" s="73"/>
      <c r="J7" s="73"/>
      <c r="K7" s="73"/>
      <c r="L7" s="87">
        <v>27</v>
      </c>
      <c r="M7" s="88"/>
      <c r="N7" s="89"/>
      <c r="O7" s="85" t="s">
        <v>35</v>
      </c>
      <c r="P7" s="85"/>
      <c r="Q7" s="86"/>
      <c r="R7" s="50"/>
      <c r="S7" s="81" t="s">
        <v>33</v>
      </c>
      <c r="T7" s="82"/>
      <c r="U7" s="49"/>
      <c r="V7" s="72" t="s">
        <v>1</v>
      </c>
      <c r="W7" s="73"/>
      <c r="X7" s="73"/>
      <c r="Y7" s="73"/>
      <c r="Z7" s="73"/>
      <c r="AA7" s="73"/>
      <c r="AB7" s="73"/>
      <c r="AC7" s="73"/>
      <c r="AD7" s="87">
        <v>56</v>
      </c>
      <c r="AE7" s="88"/>
      <c r="AF7" s="89"/>
      <c r="AG7" s="85" t="s">
        <v>35</v>
      </c>
      <c r="AH7" s="85"/>
      <c r="AI7" s="86"/>
      <c r="AJ7" s="51"/>
      <c r="AK7" s="81" t="s">
        <v>13</v>
      </c>
      <c r="AL7" s="82"/>
      <c r="AM7" s="49"/>
      <c r="AN7" s="72" t="s">
        <v>1</v>
      </c>
      <c r="AO7" s="73"/>
      <c r="AP7" s="73"/>
      <c r="AQ7" s="73"/>
      <c r="AR7" s="73"/>
      <c r="AS7" s="73"/>
      <c r="AT7" s="73"/>
      <c r="AU7" s="73"/>
      <c r="AV7" s="87"/>
      <c r="AW7" s="88"/>
      <c r="AX7" s="89"/>
      <c r="AY7" s="85" t="s">
        <v>3</v>
      </c>
      <c r="AZ7" s="85"/>
      <c r="BA7" s="86"/>
    </row>
    <row r="8" spans="1:53" ht="12.75" customHeight="1" x14ac:dyDescent="0.2">
      <c r="A8" s="83"/>
      <c r="B8" s="84"/>
      <c r="C8" s="49"/>
      <c r="D8" s="72" t="s">
        <v>2</v>
      </c>
      <c r="E8" s="73"/>
      <c r="F8" s="73"/>
      <c r="G8" s="73"/>
      <c r="H8" s="73"/>
      <c r="I8" s="73"/>
      <c r="J8" s="73"/>
      <c r="K8" s="73"/>
      <c r="L8" s="97">
        <f>IF(ROUNDDOWN(L7*MIN(N5,N6)/3,3)=0,ROUNDDOWN(L7*MAX(N5,N6)/3,3),ROUNDDOWN(L7*MIN(N5,N6)/3,3))</f>
        <v>1.89</v>
      </c>
      <c r="M8" s="98"/>
      <c r="N8" s="99"/>
      <c r="O8" s="79" t="str">
        <f>$O$7</f>
        <v>mg/l</v>
      </c>
      <c r="P8" s="79"/>
      <c r="Q8" s="80"/>
      <c r="R8" s="50"/>
      <c r="S8" s="83"/>
      <c r="T8" s="84"/>
      <c r="U8" s="49"/>
      <c r="V8" s="72" t="s">
        <v>2</v>
      </c>
      <c r="W8" s="73"/>
      <c r="X8" s="73"/>
      <c r="Y8" s="73"/>
      <c r="Z8" s="73"/>
      <c r="AA8" s="73"/>
      <c r="AB8" s="73"/>
      <c r="AC8" s="73"/>
      <c r="AD8" s="97">
        <f>ROUNDDOWN(AD7*IF(MIN(AF5,AF6)=0,MAX(AF5,AF6),MIN(AF5,AF6))/3,3)</f>
        <v>3.92</v>
      </c>
      <c r="AE8" s="98"/>
      <c r="AF8" s="99"/>
      <c r="AG8" s="79" t="str">
        <f>$AG$7</f>
        <v>mg/l</v>
      </c>
      <c r="AH8" s="79"/>
      <c r="AI8" s="80"/>
      <c r="AJ8" s="51"/>
      <c r="AK8" s="83"/>
      <c r="AL8" s="84"/>
      <c r="AM8" s="49"/>
      <c r="AN8" s="72" t="s">
        <v>2</v>
      </c>
      <c r="AO8" s="73"/>
      <c r="AP8" s="73"/>
      <c r="AQ8" s="73"/>
      <c r="AR8" s="73"/>
      <c r="AS8" s="73"/>
      <c r="AT8" s="73"/>
      <c r="AU8" s="73"/>
      <c r="AV8" s="97">
        <f>ROUNDDOWN(AV7*IF(MIN(AX5,AX6)=0,MAX(AX5,AX6),MIN(AX5,AX6))/3,3)</f>
        <v>0</v>
      </c>
      <c r="AW8" s="98"/>
      <c r="AX8" s="99"/>
      <c r="AY8" s="79" t="str">
        <f>$AY$7</f>
        <v>Einheit</v>
      </c>
      <c r="AZ8" s="79"/>
      <c r="BA8" s="80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92" t="s">
        <v>4</v>
      </c>
      <c r="E10" s="93"/>
      <c r="F10" s="92" t="s">
        <v>5</v>
      </c>
      <c r="G10" s="93"/>
      <c r="H10" s="92" t="s">
        <v>6</v>
      </c>
      <c r="I10" s="93"/>
      <c r="J10" s="95" t="s">
        <v>7</v>
      </c>
      <c r="K10" s="93"/>
      <c r="L10" s="95" t="s">
        <v>8</v>
      </c>
      <c r="M10" s="96"/>
      <c r="N10" s="92" t="s">
        <v>9</v>
      </c>
      <c r="O10" s="96"/>
      <c r="P10" s="100" t="s">
        <v>10</v>
      </c>
      <c r="Q10" s="96"/>
      <c r="R10" s="57"/>
      <c r="S10" s="61" t="s">
        <v>3</v>
      </c>
      <c r="T10" s="62" t="str">
        <f>$AG$7</f>
        <v>mg/l</v>
      </c>
      <c r="U10" s="56"/>
      <c r="V10" s="92" t="s">
        <v>4</v>
      </c>
      <c r="W10" s="93"/>
      <c r="X10" s="92" t="s">
        <v>5</v>
      </c>
      <c r="Y10" s="93"/>
      <c r="Z10" s="92" t="s">
        <v>6</v>
      </c>
      <c r="AA10" s="93"/>
      <c r="AB10" s="95" t="s">
        <v>7</v>
      </c>
      <c r="AC10" s="93"/>
      <c r="AD10" s="95" t="s">
        <v>8</v>
      </c>
      <c r="AE10" s="96"/>
      <c r="AF10" s="92" t="s">
        <v>9</v>
      </c>
      <c r="AG10" s="96"/>
      <c r="AH10" s="100" t="s">
        <v>10</v>
      </c>
      <c r="AI10" s="96"/>
      <c r="AJ10" s="51"/>
      <c r="AK10" s="61" t="s">
        <v>3</v>
      </c>
      <c r="AL10" s="62" t="str">
        <f>$AY$7</f>
        <v>Einheit</v>
      </c>
      <c r="AM10" s="56"/>
      <c r="AN10" s="92" t="s">
        <v>4</v>
      </c>
      <c r="AO10" s="93"/>
      <c r="AP10" s="92" t="s">
        <v>5</v>
      </c>
      <c r="AQ10" s="93"/>
      <c r="AR10" s="92" t="s">
        <v>6</v>
      </c>
      <c r="AS10" s="93"/>
      <c r="AT10" s="95" t="s">
        <v>7</v>
      </c>
      <c r="AU10" s="93"/>
      <c r="AV10" s="95" t="s">
        <v>8</v>
      </c>
      <c r="AW10" s="96"/>
      <c r="AX10" s="92" t="s">
        <v>9</v>
      </c>
      <c r="AY10" s="96"/>
      <c r="AZ10" s="100" t="s">
        <v>10</v>
      </c>
      <c r="BA10" s="96"/>
    </row>
    <row r="11" spans="1:53" s="19" customFormat="1" x14ac:dyDescent="0.2">
      <c r="A11" s="58" t="s">
        <v>14</v>
      </c>
      <c r="B11" s="59" t="s">
        <v>32</v>
      </c>
      <c r="C11" s="56"/>
      <c r="D11" s="90">
        <f>ROUNDUP(L7-3*L7*IF(MIN(N5,N6)=0,MAX(N5,N6),MIN(N5,N6))/3,2)</f>
        <v>21.33</v>
      </c>
      <c r="E11" s="91"/>
      <c r="F11" s="94">
        <f>ROUNDUP(L7-2*L7*IF(MIN(N5,N6)=0,MAX(N5,N6),MIN(N5,N6))/3,2)</f>
        <v>23.22</v>
      </c>
      <c r="G11" s="91"/>
      <c r="H11" s="94">
        <f>ROUNDUP(L7-1*L7*IF(MIN(N5,N6)=0,MAX(N5,N6),MIN(N5,N6))/3,2)</f>
        <v>25.11</v>
      </c>
      <c r="I11" s="91"/>
      <c r="J11" s="90">
        <f>L7</f>
        <v>27</v>
      </c>
      <c r="K11" s="91"/>
      <c r="L11" s="94">
        <f>ROUNDDOWN(L7+1*L7*IF(MIN(N5,N6)=0,MAX(N5,N6),MIN(N5,N6))/3,2)</f>
        <v>28.89</v>
      </c>
      <c r="M11" s="91"/>
      <c r="N11" s="94">
        <f>ROUNDDOWN(L7+2*L7*IF(MIN(N5,N6)=0,MAX(N5,N6),MIN(N5,N6))/3,2)</f>
        <v>30.78</v>
      </c>
      <c r="O11" s="91"/>
      <c r="P11" s="94">
        <f>ROUNDDOWN(L7+3*L7*IF(MIN(N5,N6)=0,MAX(N5,N6),MIN(N5,N6))/3,2)</f>
        <v>32.67</v>
      </c>
      <c r="Q11" s="91"/>
      <c r="R11" s="60"/>
      <c r="S11" s="58" t="s">
        <v>14</v>
      </c>
      <c r="T11" s="59" t="s">
        <v>32</v>
      </c>
      <c r="U11" s="56"/>
      <c r="V11" s="90">
        <f>ROUNDUP(AD7-3*AD7*IF(MIN(AF5,AF6)=0,MAX(AF5,AF6),MIN(AF5,AF6))/3,2)</f>
        <v>44.24</v>
      </c>
      <c r="W11" s="91"/>
      <c r="X11" s="94">
        <f>ROUNDUP(AD7-2*AD7*IF(MIN(AF5,AF6)=0,MAX(AF5,AF6),MIN(AF5,AF6))/3,2)</f>
        <v>48.16</v>
      </c>
      <c r="Y11" s="91"/>
      <c r="Z11" s="94">
        <f>ROUNDUP(AD7-1*AD7*IF(MIN(AF5,AF6)=0,MAX(AF5,AF6),MIN(AF5,AF6))/3,2)</f>
        <v>52.08</v>
      </c>
      <c r="AA11" s="91"/>
      <c r="AB11" s="90">
        <f>AD7</f>
        <v>56</v>
      </c>
      <c r="AC11" s="91"/>
      <c r="AD11" s="94">
        <f>ROUNDDOWN(AD7+1*AD7*IF(MIN(AF5,AF6)=0,MAX(AF5,AF6),MIN(AF5,AF6))/3,2)</f>
        <v>59.92</v>
      </c>
      <c r="AE11" s="91"/>
      <c r="AF11" s="94">
        <f>ROUNDDOWN(AD7+2*AD7*IF(MIN(AF5,AF6)=0,MAX(AF5,AF6),MIN(AF5,AF6))/3,2)</f>
        <v>63.84</v>
      </c>
      <c r="AG11" s="91"/>
      <c r="AH11" s="94">
        <f>ROUNDDOWN(AD7+3*AD7*IF(MIN(AF5,AF6)=0,MAX(AF5,AF6),MIN(AF5,AF6))/3,2)</f>
        <v>67.760000000000005</v>
      </c>
      <c r="AI11" s="91"/>
      <c r="AJ11" s="51"/>
      <c r="AK11" s="58" t="s">
        <v>14</v>
      </c>
      <c r="AL11" s="59" t="s">
        <v>32</v>
      </c>
      <c r="AM11" s="56"/>
      <c r="AN11" s="90">
        <f>ROUNDUP(AV7-3*AV7*IF(MIN(AX5,AX6)=0,MAX(AX5,AX6),MIN(AX5,AX6))/3,2)</f>
        <v>0</v>
      </c>
      <c r="AO11" s="91"/>
      <c r="AP11" s="94">
        <f>ROUNDUP(AV7-2*AV7*IF(MIN(AX5,AX6)=0,MAX(AX5,AX6),MIN(AX5,AX6))/3,2)</f>
        <v>0</v>
      </c>
      <c r="AQ11" s="91"/>
      <c r="AR11" s="94">
        <f>ROUNDUP(AV7-1*AV7*IF(MIN(AX5,AX6)=0,MAX(AX5,AX6),MIN(AX5,AX6))/3,2)</f>
        <v>0</v>
      </c>
      <c r="AS11" s="91"/>
      <c r="AT11" s="90">
        <f>AV7</f>
        <v>0</v>
      </c>
      <c r="AU11" s="91"/>
      <c r="AV11" s="94">
        <f>ROUNDDOWN(AV7+1*AV7*IF(MIN(AX5,AX6)=0,MAX(AX5,AX6),MIN(AX5,AX6))/3,2)</f>
        <v>0</v>
      </c>
      <c r="AW11" s="91"/>
      <c r="AX11" s="94">
        <f>ROUNDDOWN(AV7+2*AV7*IF(MIN(AX5,AX6)=0,MAX(AX5,AX6),MIN(AX5,AX6))/3,2)</f>
        <v>0</v>
      </c>
      <c r="AY11" s="91"/>
      <c r="AZ11" s="94">
        <f>ROUNDDOWN(AV7+3*AV7*IF(MIN(AX5,AX6)=0,MAX(AX5,AX6),MIN(AX5,AX6))/3,2)</f>
        <v>0</v>
      </c>
      <c r="BA11" s="91"/>
    </row>
    <row r="12" spans="1:53" ht="15" customHeight="1" x14ac:dyDescent="0.2">
      <c r="A12" s="20"/>
      <c r="B12" s="21"/>
      <c r="C12" s="17"/>
      <c r="D12" s="22"/>
      <c r="E12" s="23"/>
      <c r="F12" s="24"/>
      <c r="G12" s="23"/>
      <c r="H12" s="24"/>
      <c r="I12" s="23"/>
      <c r="J12" s="24"/>
      <c r="K12" s="23"/>
      <c r="L12" s="24"/>
      <c r="M12" s="23"/>
      <c r="N12" s="24"/>
      <c r="O12" s="23"/>
      <c r="P12" s="24"/>
      <c r="Q12" s="25"/>
      <c r="R12" s="26"/>
      <c r="S12" s="20"/>
      <c r="T12" s="21"/>
      <c r="U12" s="17"/>
      <c r="V12" s="22"/>
      <c r="W12" s="23"/>
      <c r="X12" s="24"/>
      <c r="Y12" s="23"/>
      <c r="Z12" s="24"/>
      <c r="AA12" s="23"/>
      <c r="AB12" s="24"/>
      <c r="AC12" s="23"/>
      <c r="AD12" s="24"/>
      <c r="AE12" s="23"/>
      <c r="AF12" s="24"/>
      <c r="AG12" s="23"/>
      <c r="AH12" s="24"/>
      <c r="AI12" s="25"/>
      <c r="AJ12" s="17"/>
      <c r="AK12" s="20"/>
      <c r="AL12" s="21"/>
      <c r="AM12" s="17"/>
      <c r="AN12" s="22"/>
      <c r="AO12" s="23"/>
      <c r="AP12" s="24"/>
      <c r="AQ12" s="23"/>
      <c r="AR12" s="24"/>
      <c r="AS12" s="23"/>
      <c r="AT12" s="24"/>
      <c r="AU12" s="23"/>
      <c r="AV12" s="24"/>
      <c r="AW12" s="23"/>
      <c r="AX12" s="24"/>
      <c r="AY12" s="23"/>
      <c r="AZ12" s="24"/>
      <c r="BA12" s="25"/>
    </row>
    <row r="13" spans="1:53" ht="20.100000000000001" customHeight="1" x14ac:dyDescent="0.2">
      <c r="A13" s="37"/>
      <c r="B13" s="36"/>
      <c r="C13" s="17"/>
      <c r="D13" s="28"/>
      <c r="E13" s="29"/>
      <c r="F13" s="30"/>
      <c r="G13" s="26"/>
      <c r="H13" s="28"/>
      <c r="I13" s="26"/>
      <c r="J13" s="28"/>
      <c r="K13" s="26"/>
      <c r="L13" s="26"/>
      <c r="M13" s="31"/>
      <c r="N13" s="28"/>
      <c r="O13" s="26"/>
      <c r="P13" s="28"/>
      <c r="Q13" s="31"/>
      <c r="R13" s="26"/>
      <c r="S13" s="37"/>
      <c r="T13" s="36"/>
      <c r="U13" s="17"/>
      <c r="V13" s="28"/>
      <c r="W13" s="29"/>
      <c r="X13" s="30"/>
      <c r="Y13" s="26"/>
      <c r="Z13" s="28"/>
      <c r="AA13" s="26"/>
      <c r="AB13" s="28"/>
      <c r="AC13" s="26"/>
      <c r="AD13" s="26"/>
      <c r="AE13" s="31"/>
      <c r="AF13" s="28"/>
      <c r="AG13" s="26"/>
      <c r="AH13" s="28"/>
      <c r="AI13" s="31"/>
      <c r="AK13" s="37"/>
      <c r="AL13" s="36"/>
      <c r="AM13" s="17"/>
      <c r="AN13" s="28"/>
      <c r="AO13" s="29"/>
      <c r="AP13" s="30"/>
      <c r="AQ13" s="26"/>
      <c r="AR13" s="28"/>
      <c r="AS13" s="26"/>
      <c r="AT13" s="28"/>
      <c r="AU13" s="26"/>
      <c r="AV13" s="26"/>
      <c r="AW13" s="31"/>
      <c r="AX13" s="28"/>
      <c r="AY13" s="26"/>
      <c r="AZ13" s="28"/>
      <c r="BA13" s="31"/>
    </row>
    <row r="14" spans="1:53" ht="20.100000000000001" customHeight="1" x14ac:dyDescent="0.2">
      <c r="A14" s="38"/>
      <c r="B14" s="36"/>
      <c r="C14" s="17"/>
      <c r="D14" s="28"/>
      <c r="E14" s="31"/>
      <c r="F14" s="28"/>
      <c r="G14" s="27"/>
      <c r="H14" s="32"/>
      <c r="I14" s="27"/>
      <c r="J14" s="32"/>
      <c r="K14" s="27"/>
      <c r="L14" s="27"/>
      <c r="M14" s="33"/>
      <c r="N14" s="32"/>
      <c r="O14" s="27"/>
      <c r="P14" s="32"/>
      <c r="Q14" s="26"/>
      <c r="R14" s="26"/>
      <c r="S14" s="38"/>
      <c r="T14" s="36"/>
      <c r="U14" s="17"/>
      <c r="V14" s="28"/>
      <c r="W14" s="31"/>
      <c r="X14" s="28"/>
      <c r="Y14" s="27"/>
      <c r="Z14" s="32"/>
      <c r="AA14" s="27"/>
      <c r="AB14" s="32"/>
      <c r="AC14" s="27"/>
      <c r="AD14" s="27"/>
      <c r="AE14" s="33"/>
      <c r="AF14" s="32"/>
      <c r="AG14" s="27"/>
      <c r="AH14" s="32"/>
      <c r="AI14" s="26"/>
      <c r="AK14" s="38"/>
      <c r="AL14" s="36"/>
      <c r="AM14" s="17"/>
      <c r="AN14" s="28"/>
      <c r="AO14" s="31"/>
      <c r="AP14" s="28"/>
      <c r="AQ14" s="27"/>
      <c r="AR14" s="32"/>
      <c r="AS14" s="27"/>
      <c r="AT14" s="32"/>
      <c r="AU14" s="27"/>
      <c r="AV14" s="27"/>
      <c r="AW14" s="33"/>
      <c r="AX14" s="32"/>
      <c r="AY14" s="27"/>
      <c r="AZ14" s="32"/>
      <c r="BA14" s="26"/>
    </row>
    <row r="15" spans="1:53" ht="20.100000000000001" customHeight="1" x14ac:dyDescent="0.2">
      <c r="A15" s="38"/>
      <c r="B15" s="36"/>
      <c r="C15" s="17"/>
      <c r="D15" s="28"/>
      <c r="E15" s="29"/>
      <c r="F15" s="30"/>
      <c r="G15" s="34"/>
      <c r="H15" s="30"/>
      <c r="I15" s="34"/>
      <c r="J15" s="30"/>
      <c r="K15" s="34"/>
      <c r="L15" s="34"/>
      <c r="M15" s="29"/>
      <c r="N15" s="30"/>
      <c r="O15" s="34"/>
      <c r="P15" s="30"/>
      <c r="Q15" s="26"/>
      <c r="R15" s="26"/>
      <c r="S15" s="38"/>
      <c r="T15" s="36"/>
      <c r="U15" s="17"/>
      <c r="V15" s="28"/>
      <c r="W15" s="29"/>
      <c r="X15" s="30"/>
      <c r="Y15" s="34"/>
      <c r="Z15" s="30"/>
      <c r="AA15" s="34"/>
      <c r="AB15" s="30"/>
      <c r="AC15" s="34"/>
      <c r="AD15" s="34"/>
      <c r="AE15" s="29"/>
      <c r="AF15" s="30"/>
      <c r="AG15" s="34"/>
      <c r="AH15" s="30"/>
      <c r="AI15" s="26"/>
      <c r="AK15" s="38"/>
      <c r="AL15" s="36"/>
      <c r="AM15" s="17"/>
      <c r="AN15" s="28"/>
      <c r="AO15" s="29"/>
      <c r="AP15" s="30"/>
      <c r="AQ15" s="34"/>
      <c r="AR15" s="30"/>
      <c r="AS15" s="34"/>
      <c r="AT15" s="30"/>
      <c r="AU15" s="34"/>
      <c r="AV15" s="34"/>
      <c r="AW15" s="29"/>
      <c r="AX15" s="30"/>
      <c r="AY15" s="34"/>
      <c r="AZ15" s="30"/>
      <c r="BA15" s="26"/>
    </row>
    <row r="16" spans="1:53" ht="20.100000000000001" customHeight="1" x14ac:dyDescent="0.2">
      <c r="A16" s="38"/>
      <c r="B16" s="36"/>
      <c r="C16" s="17"/>
      <c r="D16" s="28"/>
      <c r="E16" s="31"/>
      <c r="F16" s="28"/>
      <c r="G16" s="26"/>
      <c r="H16" s="28"/>
      <c r="I16" s="26"/>
      <c r="J16" s="28"/>
      <c r="K16" s="26"/>
      <c r="L16" s="26"/>
      <c r="M16" s="31"/>
      <c r="N16" s="28"/>
      <c r="O16" s="26"/>
      <c r="P16" s="28"/>
      <c r="Q16" s="26"/>
      <c r="R16" s="26"/>
      <c r="S16" s="38"/>
      <c r="T16" s="36"/>
      <c r="U16" s="17"/>
      <c r="V16" s="28"/>
      <c r="W16" s="31"/>
      <c r="X16" s="28"/>
      <c r="Y16" s="26"/>
      <c r="Z16" s="28"/>
      <c r="AA16" s="26"/>
      <c r="AB16" s="28"/>
      <c r="AC16" s="26"/>
      <c r="AD16" s="26"/>
      <c r="AE16" s="31"/>
      <c r="AF16" s="28"/>
      <c r="AG16" s="26"/>
      <c r="AH16" s="28"/>
      <c r="AI16" s="26"/>
      <c r="AK16" s="38"/>
      <c r="AL16" s="36"/>
      <c r="AM16" s="17"/>
      <c r="AN16" s="28"/>
      <c r="AO16" s="31"/>
      <c r="AP16" s="28"/>
      <c r="AQ16" s="26"/>
      <c r="AR16" s="28"/>
      <c r="AS16" s="26"/>
      <c r="AT16" s="28"/>
      <c r="AU16" s="26"/>
      <c r="AV16" s="26"/>
      <c r="AW16" s="31"/>
      <c r="AX16" s="28"/>
      <c r="AY16" s="26"/>
      <c r="AZ16" s="28"/>
      <c r="BA16" s="26"/>
    </row>
    <row r="17" spans="1:53" ht="20.100000000000001" customHeight="1" x14ac:dyDescent="0.2">
      <c r="A17" s="38"/>
      <c r="B17" s="36"/>
      <c r="C17" s="17"/>
      <c r="D17" s="28"/>
      <c r="E17" s="29"/>
      <c r="F17" s="30"/>
      <c r="G17" s="34"/>
      <c r="H17" s="30"/>
      <c r="I17" s="34"/>
      <c r="J17" s="30"/>
      <c r="K17" s="34"/>
      <c r="L17" s="34"/>
      <c r="M17" s="29"/>
      <c r="N17" s="30"/>
      <c r="O17" s="34"/>
      <c r="P17" s="30"/>
      <c r="Q17" s="26"/>
      <c r="R17" s="26"/>
      <c r="S17" s="38"/>
      <c r="T17" s="36"/>
      <c r="U17" s="17"/>
      <c r="V17" s="28"/>
      <c r="W17" s="29"/>
      <c r="X17" s="30"/>
      <c r="Y17" s="34"/>
      <c r="Z17" s="30"/>
      <c r="AA17" s="34"/>
      <c r="AB17" s="30"/>
      <c r="AC17" s="34"/>
      <c r="AD17" s="34"/>
      <c r="AE17" s="29"/>
      <c r="AF17" s="30"/>
      <c r="AG17" s="34"/>
      <c r="AH17" s="30"/>
      <c r="AI17" s="26"/>
      <c r="AK17" s="38"/>
      <c r="AL17" s="36"/>
      <c r="AM17" s="17"/>
      <c r="AN17" s="28"/>
      <c r="AO17" s="29"/>
      <c r="AP17" s="30"/>
      <c r="AQ17" s="34"/>
      <c r="AR17" s="30"/>
      <c r="AS17" s="34"/>
      <c r="AT17" s="30"/>
      <c r="AU17" s="34"/>
      <c r="AV17" s="34"/>
      <c r="AW17" s="29"/>
      <c r="AX17" s="30"/>
      <c r="AY17" s="34"/>
      <c r="AZ17" s="30"/>
      <c r="BA17" s="26"/>
    </row>
    <row r="18" spans="1:53" ht="20.100000000000001" customHeight="1" x14ac:dyDescent="0.2">
      <c r="A18" s="38"/>
      <c r="B18" s="36"/>
      <c r="C18" s="17"/>
      <c r="D18" s="28"/>
      <c r="E18" s="31"/>
      <c r="F18" s="28"/>
      <c r="G18" s="26"/>
      <c r="H18" s="28"/>
      <c r="I18" s="26"/>
      <c r="J18" s="28"/>
      <c r="K18" s="26"/>
      <c r="L18" s="26"/>
      <c r="M18" s="31"/>
      <c r="N18" s="28"/>
      <c r="O18" s="26"/>
      <c r="P18" s="28"/>
      <c r="Q18" s="26"/>
      <c r="R18" s="26"/>
      <c r="S18" s="38"/>
      <c r="T18" s="36"/>
      <c r="U18" s="17"/>
      <c r="V18" s="28"/>
      <c r="W18" s="31"/>
      <c r="X18" s="28"/>
      <c r="Y18" s="26"/>
      <c r="Z18" s="28"/>
      <c r="AA18" s="26"/>
      <c r="AB18" s="28"/>
      <c r="AC18" s="26"/>
      <c r="AD18" s="26"/>
      <c r="AE18" s="31"/>
      <c r="AF18" s="28"/>
      <c r="AG18" s="26"/>
      <c r="AH18" s="28"/>
      <c r="AI18" s="26"/>
      <c r="AK18" s="38"/>
      <c r="AL18" s="36"/>
      <c r="AM18" s="17"/>
      <c r="AN18" s="28"/>
      <c r="AO18" s="31"/>
      <c r="AP18" s="28"/>
      <c r="AQ18" s="26"/>
      <c r="AR18" s="28"/>
      <c r="AS18" s="26"/>
      <c r="AT18" s="28"/>
      <c r="AU18" s="26"/>
      <c r="AV18" s="26"/>
      <c r="AW18" s="31"/>
      <c r="AX18" s="28"/>
      <c r="AY18" s="26"/>
      <c r="AZ18" s="28"/>
      <c r="BA18" s="26"/>
    </row>
    <row r="19" spans="1:53" ht="20.100000000000001" customHeight="1" x14ac:dyDescent="0.2">
      <c r="A19" s="38"/>
      <c r="B19" s="36"/>
      <c r="C19" s="17"/>
      <c r="D19" s="28"/>
      <c r="E19" s="29"/>
      <c r="F19" s="30"/>
      <c r="G19" s="34"/>
      <c r="H19" s="30"/>
      <c r="I19" s="34"/>
      <c r="J19" s="30"/>
      <c r="K19" s="34"/>
      <c r="L19" s="34"/>
      <c r="M19" s="29"/>
      <c r="N19" s="30"/>
      <c r="O19" s="34"/>
      <c r="P19" s="30"/>
      <c r="Q19" s="26"/>
      <c r="R19" s="26"/>
      <c r="S19" s="38"/>
      <c r="T19" s="36"/>
      <c r="U19" s="17"/>
      <c r="V19" s="28"/>
      <c r="W19" s="29"/>
      <c r="X19" s="30"/>
      <c r="Y19" s="34"/>
      <c r="Z19" s="30"/>
      <c r="AA19" s="34"/>
      <c r="AB19" s="30"/>
      <c r="AC19" s="34"/>
      <c r="AD19" s="34"/>
      <c r="AE19" s="29"/>
      <c r="AF19" s="30"/>
      <c r="AG19" s="34"/>
      <c r="AH19" s="30"/>
      <c r="AI19" s="26"/>
      <c r="AK19" s="38"/>
      <c r="AL19" s="36"/>
      <c r="AM19" s="17"/>
      <c r="AN19" s="28"/>
      <c r="AO19" s="29"/>
      <c r="AP19" s="30"/>
      <c r="AQ19" s="34"/>
      <c r="AR19" s="30"/>
      <c r="AS19" s="34"/>
      <c r="AT19" s="30"/>
      <c r="AU19" s="34"/>
      <c r="AV19" s="34"/>
      <c r="AW19" s="29"/>
      <c r="AX19" s="30"/>
      <c r="AY19" s="34"/>
      <c r="AZ19" s="30"/>
      <c r="BA19" s="26"/>
    </row>
    <row r="20" spans="1:53" ht="20.100000000000001" customHeight="1" x14ac:dyDescent="0.2">
      <c r="A20" s="38"/>
      <c r="B20" s="36"/>
      <c r="C20" s="17"/>
      <c r="D20" s="28"/>
      <c r="E20" s="31"/>
      <c r="F20" s="28"/>
      <c r="G20" s="26"/>
      <c r="H20" s="28"/>
      <c r="I20" s="26"/>
      <c r="J20" s="28"/>
      <c r="K20" s="26"/>
      <c r="L20" s="26"/>
      <c r="M20" s="31"/>
      <c r="N20" s="28"/>
      <c r="O20" s="26"/>
      <c r="P20" s="28"/>
      <c r="Q20" s="26"/>
      <c r="R20" s="26"/>
      <c r="S20" s="38"/>
      <c r="T20" s="36"/>
      <c r="U20" s="17"/>
      <c r="V20" s="28"/>
      <c r="W20" s="31"/>
      <c r="X20" s="28"/>
      <c r="Y20" s="26"/>
      <c r="Z20" s="28"/>
      <c r="AA20" s="26"/>
      <c r="AB20" s="28"/>
      <c r="AC20" s="26"/>
      <c r="AD20" s="26"/>
      <c r="AE20" s="31"/>
      <c r="AF20" s="28"/>
      <c r="AG20" s="26"/>
      <c r="AH20" s="28"/>
      <c r="AI20" s="26"/>
      <c r="AK20" s="38"/>
      <c r="AL20" s="36"/>
      <c r="AM20" s="17"/>
      <c r="AN20" s="28"/>
      <c r="AO20" s="31"/>
      <c r="AP20" s="28"/>
      <c r="AQ20" s="26"/>
      <c r="AR20" s="28"/>
      <c r="AS20" s="26"/>
      <c r="AT20" s="28"/>
      <c r="AU20" s="26"/>
      <c r="AV20" s="26"/>
      <c r="AW20" s="31"/>
      <c r="AX20" s="28"/>
      <c r="AY20" s="26"/>
      <c r="AZ20" s="28"/>
      <c r="BA20" s="26"/>
    </row>
    <row r="21" spans="1:53" ht="20.100000000000001" customHeight="1" x14ac:dyDescent="0.2">
      <c r="A21" s="38"/>
      <c r="B21" s="36"/>
      <c r="C21" s="17"/>
      <c r="D21" s="28"/>
      <c r="E21" s="29"/>
      <c r="F21" s="30"/>
      <c r="G21" s="34"/>
      <c r="H21" s="30"/>
      <c r="I21" s="34"/>
      <c r="J21" s="30"/>
      <c r="K21" s="34"/>
      <c r="L21" s="34"/>
      <c r="M21" s="29"/>
      <c r="N21" s="30"/>
      <c r="O21" s="34"/>
      <c r="P21" s="30"/>
      <c r="Q21" s="26"/>
      <c r="R21" s="26"/>
      <c r="S21" s="38"/>
      <c r="T21" s="36"/>
      <c r="U21" s="17"/>
      <c r="V21" s="28"/>
      <c r="W21" s="29"/>
      <c r="X21" s="30"/>
      <c r="Y21" s="34"/>
      <c r="Z21" s="30"/>
      <c r="AA21" s="34"/>
      <c r="AB21" s="30"/>
      <c r="AC21" s="34"/>
      <c r="AD21" s="34"/>
      <c r="AE21" s="29"/>
      <c r="AF21" s="30"/>
      <c r="AG21" s="34"/>
      <c r="AH21" s="30"/>
      <c r="AI21" s="26"/>
      <c r="AK21" s="38"/>
      <c r="AL21" s="36"/>
      <c r="AM21" s="17"/>
      <c r="AN21" s="28"/>
      <c r="AO21" s="29"/>
      <c r="AP21" s="30"/>
      <c r="AQ21" s="34"/>
      <c r="AR21" s="30"/>
      <c r="AS21" s="34"/>
      <c r="AT21" s="30"/>
      <c r="AU21" s="34"/>
      <c r="AV21" s="34"/>
      <c r="AW21" s="29"/>
      <c r="AX21" s="30"/>
      <c r="AY21" s="34"/>
      <c r="AZ21" s="30"/>
      <c r="BA21" s="26"/>
    </row>
    <row r="22" spans="1:53" ht="20.100000000000001" customHeight="1" x14ac:dyDescent="0.2">
      <c r="A22" s="38"/>
      <c r="B22" s="36"/>
      <c r="C22" s="17"/>
      <c r="D22" s="28"/>
      <c r="E22" s="31"/>
      <c r="F22" s="28"/>
      <c r="G22" s="26"/>
      <c r="H22" s="28"/>
      <c r="I22" s="26"/>
      <c r="J22" s="28"/>
      <c r="K22" s="26"/>
      <c r="L22" s="26"/>
      <c r="M22" s="31"/>
      <c r="N22" s="28"/>
      <c r="O22" s="26"/>
      <c r="P22" s="28"/>
      <c r="Q22" s="26"/>
      <c r="R22" s="26"/>
      <c r="S22" s="38"/>
      <c r="T22" s="36"/>
      <c r="U22" s="17"/>
      <c r="V22" s="28"/>
      <c r="W22" s="31"/>
      <c r="X22" s="28"/>
      <c r="Y22" s="26"/>
      <c r="Z22" s="28"/>
      <c r="AA22" s="26"/>
      <c r="AB22" s="28"/>
      <c r="AC22" s="26"/>
      <c r="AD22" s="26"/>
      <c r="AE22" s="31"/>
      <c r="AF22" s="28"/>
      <c r="AG22" s="26"/>
      <c r="AH22" s="28"/>
      <c r="AI22" s="26"/>
      <c r="AK22" s="38"/>
      <c r="AL22" s="36"/>
      <c r="AM22" s="17"/>
      <c r="AN22" s="28"/>
      <c r="AO22" s="31"/>
      <c r="AP22" s="28"/>
      <c r="AQ22" s="26"/>
      <c r="AR22" s="28"/>
      <c r="AS22" s="26"/>
      <c r="AT22" s="28"/>
      <c r="AU22" s="26"/>
      <c r="AV22" s="26"/>
      <c r="AW22" s="31"/>
      <c r="AX22" s="28"/>
      <c r="AY22" s="26"/>
      <c r="AZ22" s="28"/>
      <c r="BA22" s="26"/>
    </row>
    <row r="23" spans="1:53" ht="20.100000000000001" customHeight="1" x14ac:dyDescent="0.2">
      <c r="A23" s="38"/>
      <c r="B23" s="36"/>
      <c r="C23" s="17"/>
      <c r="D23" s="28"/>
      <c r="E23" s="29"/>
      <c r="F23" s="30"/>
      <c r="G23" s="34"/>
      <c r="H23" s="30"/>
      <c r="I23" s="34"/>
      <c r="J23" s="30"/>
      <c r="K23" s="34"/>
      <c r="L23" s="34"/>
      <c r="M23" s="29"/>
      <c r="N23" s="30"/>
      <c r="O23" s="34"/>
      <c r="P23" s="30"/>
      <c r="Q23" s="26"/>
      <c r="R23" s="26"/>
      <c r="S23" s="38"/>
      <c r="T23" s="36"/>
      <c r="U23" s="17"/>
      <c r="V23" s="28"/>
      <c r="W23" s="29"/>
      <c r="X23" s="30"/>
      <c r="Y23" s="34"/>
      <c r="Z23" s="30"/>
      <c r="AA23" s="34"/>
      <c r="AB23" s="30"/>
      <c r="AC23" s="34"/>
      <c r="AD23" s="34"/>
      <c r="AE23" s="29"/>
      <c r="AF23" s="30"/>
      <c r="AG23" s="34"/>
      <c r="AH23" s="30"/>
      <c r="AI23" s="26"/>
      <c r="AK23" s="38"/>
      <c r="AL23" s="36"/>
      <c r="AM23" s="17"/>
      <c r="AN23" s="28"/>
      <c r="AO23" s="29"/>
      <c r="AP23" s="30"/>
      <c r="AQ23" s="34"/>
      <c r="AR23" s="30"/>
      <c r="AS23" s="34"/>
      <c r="AT23" s="30"/>
      <c r="AU23" s="34"/>
      <c r="AV23" s="34"/>
      <c r="AW23" s="29"/>
      <c r="AX23" s="30"/>
      <c r="AY23" s="34"/>
      <c r="AZ23" s="30"/>
      <c r="BA23" s="26"/>
    </row>
    <row r="24" spans="1:53" ht="20.100000000000001" customHeight="1" x14ac:dyDescent="0.2">
      <c r="A24" s="38"/>
      <c r="B24" s="36"/>
      <c r="C24" s="17"/>
      <c r="D24" s="28"/>
      <c r="E24" s="31"/>
      <c r="F24" s="28"/>
      <c r="G24" s="26"/>
      <c r="H24" s="28"/>
      <c r="I24" s="26"/>
      <c r="J24" s="28"/>
      <c r="K24" s="26"/>
      <c r="L24" s="26"/>
      <c r="M24" s="31"/>
      <c r="N24" s="28"/>
      <c r="O24" s="26"/>
      <c r="P24" s="28"/>
      <c r="Q24" s="26"/>
      <c r="R24" s="26"/>
      <c r="S24" s="38"/>
      <c r="T24" s="36"/>
      <c r="U24" s="17"/>
      <c r="V24" s="28"/>
      <c r="W24" s="31"/>
      <c r="X24" s="28"/>
      <c r="Y24" s="26"/>
      <c r="Z24" s="28"/>
      <c r="AA24" s="26"/>
      <c r="AB24" s="28"/>
      <c r="AC24" s="26"/>
      <c r="AD24" s="26"/>
      <c r="AE24" s="31"/>
      <c r="AF24" s="28"/>
      <c r="AG24" s="26"/>
      <c r="AH24" s="28"/>
      <c r="AI24" s="26"/>
      <c r="AK24" s="38"/>
      <c r="AL24" s="36"/>
      <c r="AM24" s="17"/>
      <c r="AN24" s="28"/>
      <c r="AO24" s="31"/>
      <c r="AP24" s="28"/>
      <c r="AQ24" s="26"/>
      <c r="AR24" s="28"/>
      <c r="AS24" s="26"/>
      <c r="AT24" s="28"/>
      <c r="AU24" s="26"/>
      <c r="AV24" s="26"/>
      <c r="AW24" s="31"/>
      <c r="AX24" s="28"/>
      <c r="AY24" s="26"/>
      <c r="AZ24" s="28"/>
      <c r="BA24" s="26"/>
    </row>
    <row r="25" spans="1:53" ht="20.100000000000001" customHeight="1" x14ac:dyDescent="0.2">
      <c r="A25" s="38"/>
      <c r="B25" s="36"/>
      <c r="C25" s="17"/>
      <c r="D25" s="28"/>
      <c r="E25" s="29"/>
      <c r="F25" s="30"/>
      <c r="G25" s="34"/>
      <c r="H25" s="30"/>
      <c r="I25" s="34"/>
      <c r="J25" s="30"/>
      <c r="K25" s="34"/>
      <c r="L25" s="34"/>
      <c r="M25" s="29"/>
      <c r="N25" s="30"/>
      <c r="O25" s="34"/>
      <c r="P25" s="30"/>
      <c r="Q25" s="26"/>
      <c r="R25" s="26"/>
      <c r="S25" s="38"/>
      <c r="T25" s="36"/>
      <c r="U25" s="17"/>
      <c r="V25" s="28"/>
      <c r="W25" s="29"/>
      <c r="X25" s="30"/>
      <c r="Y25" s="34"/>
      <c r="Z25" s="30"/>
      <c r="AA25" s="34"/>
      <c r="AB25" s="30"/>
      <c r="AC25" s="34"/>
      <c r="AD25" s="34"/>
      <c r="AE25" s="29"/>
      <c r="AF25" s="30"/>
      <c r="AG25" s="34"/>
      <c r="AH25" s="30"/>
      <c r="AI25" s="26"/>
      <c r="AK25" s="38"/>
      <c r="AL25" s="36"/>
      <c r="AM25" s="17"/>
      <c r="AN25" s="28"/>
      <c r="AO25" s="29"/>
      <c r="AP25" s="30"/>
      <c r="AQ25" s="34"/>
      <c r="AR25" s="30"/>
      <c r="AS25" s="34"/>
      <c r="AT25" s="30"/>
      <c r="AU25" s="34"/>
      <c r="AV25" s="34"/>
      <c r="AW25" s="29"/>
      <c r="AX25" s="30"/>
      <c r="AY25" s="34"/>
      <c r="AZ25" s="30"/>
      <c r="BA25" s="26"/>
    </row>
    <row r="26" spans="1:53" ht="20.100000000000001" customHeight="1" x14ac:dyDescent="0.2">
      <c r="A26" s="38"/>
      <c r="B26" s="36"/>
      <c r="C26" s="17"/>
      <c r="D26" s="28"/>
      <c r="E26" s="29"/>
      <c r="F26" s="30"/>
      <c r="G26" s="34"/>
      <c r="H26" s="30"/>
      <c r="I26" s="34"/>
      <c r="J26" s="30"/>
      <c r="K26" s="34"/>
      <c r="L26" s="34"/>
      <c r="M26" s="29"/>
      <c r="N26" s="30"/>
      <c r="O26" s="34"/>
      <c r="P26" s="30"/>
      <c r="Q26" s="26"/>
      <c r="R26" s="26"/>
      <c r="S26" s="38"/>
      <c r="T26" s="36"/>
      <c r="U26" s="17"/>
      <c r="V26" s="28"/>
      <c r="W26" s="29"/>
      <c r="X26" s="30"/>
      <c r="Y26" s="34"/>
      <c r="Z26" s="30"/>
      <c r="AA26" s="34"/>
      <c r="AB26" s="30"/>
      <c r="AC26" s="34"/>
      <c r="AD26" s="34"/>
      <c r="AE26" s="29"/>
      <c r="AF26" s="30"/>
      <c r="AG26" s="34"/>
      <c r="AH26" s="30"/>
      <c r="AI26" s="26"/>
      <c r="AK26" s="38"/>
      <c r="AL26" s="36"/>
      <c r="AM26" s="17"/>
      <c r="AN26" s="28"/>
      <c r="AO26" s="29"/>
      <c r="AP26" s="30"/>
      <c r="AQ26" s="34"/>
      <c r="AR26" s="30"/>
      <c r="AS26" s="34"/>
      <c r="AT26" s="30"/>
      <c r="AU26" s="34"/>
      <c r="AV26" s="34"/>
      <c r="AW26" s="29"/>
      <c r="AX26" s="30"/>
      <c r="AY26" s="34"/>
      <c r="AZ26" s="30"/>
      <c r="BA26" s="26"/>
    </row>
    <row r="27" spans="1:53" ht="20.100000000000001" customHeight="1" x14ac:dyDescent="0.2">
      <c r="A27" s="38"/>
      <c r="B27" s="36"/>
      <c r="C27" s="17"/>
      <c r="D27" s="28"/>
      <c r="E27" s="31"/>
      <c r="F27" s="28"/>
      <c r="G27" s="26"/>
      <c r="H27" s="28"/>
      <c r="I27" s="26"/>
      <c r="J27" s="28"/>
      <c r="K27" s="26"/>
      <c r="L27" s="26"/>
      <c r="M27" s="31"/>
      <c r="N27" s="28"/>
      <c r="O27" s="26"/>
      <c r="P27" s="28"/>
      <c r="Q27" s="26"/>
      <c r="R27" s="26"/>
      <c r="S27" s="38"/>
      <c r="T27" s="36"/>
      <c r="U27" s="17"/>
      <c r="V27" s="28"/>
      <c r="W27" s="31"/>
      <c r="X27" s="28"/>
      <c r="Y27" s="26"/>
      <c r="Z27" s="28"/>
      <c r="AA27" s="26"/>
      <c r="AB27" s="28"/>
      <c r="AC27" s="26"/>
      <c r="AD27" s="26"/>
      <c r="AE27" s="31"/>
      <c r="AF27" s="28"/>
      <c r="AG27" s="26"/>
      <c r="AH27" s="28"/>
      <c r="AI27" s="26"/>
      <c r="AK27" s="38"/>
      <c r="AL27" s="36"/>
      <c r="AM27" s="17"/>
      <c r="AN27" s="28"/>
      <c r="AO27" s="31"/>
      <c r="AP27" s="28"/>
      <c r="AQ27" s="26"/>
      <c r="AR27" s="28"/>
      <c r="AS27" s="26"/>
      <c r="AT27" s="28"/>
      <c r="AU27" s="26"/>
      <c r="AV27" s="26"/>
      <c r="AW27" s="31"/>
      <c r="AX27" s="28"/>
      <c r="AY27" s="26"/>
      <c r="AZ27" s="28"/>
      <c r="BA27" s="26"/>
    </row>
    <row r="28" spans="1:53" ht="20.100000000000001" customHeight="1" x14ac:dyDescent="0.2">
      <c r="A28" s="38"/>
      <c r="B28" s="36"/>
      <c r="C28" s="17"/>
      <c r="D28" s="28"/>
      <c r="E28" s="29"/>
      <c r="F28" s="30"/>
      <c r="G28" s="34"/>
      <c r="H28" s="30"/>
      <c r="I28" s="34"/>
      <c r="J28" s="30"/>
      <c r="K28" s="34"/>
      <c r="L28" s="34"/>
      <c r="M28" s="29"/>
      <c r="N28" s="30"/>
      <c r="O28" s="34"/>
      <c r="P28" s="30"/>
      <c r="Q28" s="26"/>
      <c r="R28" s="26"/>
      <c r="S28" s="38"/>
      <c r="T28" s="36"/>
      <c r="U28" s="17"/>
      <c r="V28" s="28"/>
      <c r="W28" s="29"/>
      <c r="X28" s="30"/>
      <c r="Y28" s="34"/>
      <c r="Z28" s="30"/>
      <c r="AA28" s="34"/>
      <c r="AB28" s="30"/>
      <c r="AC28" s="34"/>
      <c r="AD28" s="34"/>
      <c r="AE28" s="29"/>
      <c r="AF28" s="30"/>
      <c r="AG28" s="34"/>
      <c r="AH28" s="30"/>
      <c r="AI28" s="26"/>
      <c r="AK28" s="38"/>
      <c r="AL28" s="36"/>
      <c r="AM28" s="17"/>
      <c r="AN28" s="28"/>
      <c r="AO28" s="29"/>
      <c r="AP28" s="30"/>
      <c r="AQ28" s="34"/>
      <c r="AR28" s="30"/>
      <c r="AS28" s="34"/>
      <c r="AT28" s="30"/>
      <c r="AU28" s="34"/>
      <c r="AV28" s="34"/>
      <c r="AW28" s="29"/>
      <c r="AX28" s="30"/>
      <c r="AY28" s="34"/>
      <c r="AZ28" s="30"/>
      <c r="BA28" s="26"/>
    </row>
    <row r="29" spans="1:53" ht="20.100000000000001" customHeight="1" x14ac:dyDescent="0.2">
      <c r="A29" s="38"/>
      <c r="B29" s="36"/>
      <c r="C29" s="17"/>
      <c r="D29" s="28"/>
      <c r="E29" s="29"/>
      <c r="F29" s="30"/>
      <c r="G29" s="34"/>
      <c r="H29" s="30"/>
      <c r="I29" s="34"/>
      <c r="J29" s="30"/>
      <c r="K29" s="34"/>
      <c r="L29" s="34"/>
      <c r="M29" s="29"/>
      <c r="N29" s="30"/>
      <c r="O29" s="34"/>
      <c r="P29" s="30"/>
      <c r="Q29" s="26"/>
      <c r="R29" s="26"/>
      <c r="S29" s="38"/>
      <c r="T29" s="36"/>
      <c r="U29" s="17"/>
      <c r="V29" s="28"/>
      <c r="W29" s="29"/>
      <c r="X29" s="30"/>
      <c r="Y29" s="34"/>
      <c r="Z29" s="30"/>
      <c r="AA29" s="34"/>
      <c r="AB29" s="30"/>
      <c r="AC29" s="34"/>
      <c r="AD29" s="34"/>
      <c r="AE29" s="29"/>
      <c r="AF29" s="30"/>
      <c r="AG29" s="34"/>
      <c r="AH29" s="30"/>
      <c r="AI29" s="26"/>
      <c r="AK29" s="38"/>
      <c r="AL29" s="36"/>
      <c r="AM29" s="17"/>
      <c r="AN29" s="28"/>
      <c r="AO29" s="29"/>
      <c r="AP29" s="30"/>
      <c r="AQ29" s="34"/>
      <c r="AR29" s="30"/>
      <c r="AS29" s="34"/>
      <c r="AT29" s="30"/>
      <c r="AU29" s="34"/>
      <c r="AV29" s="34"/>
      <c r="AW29" s="29"/>
      <c r="AX29" s="30"/>
      <c r="AY29" s="34"/>
      <c r="AZ29" s="30"/>
      <c r="BA29" s="26"/>
    </row>
    <row r="30" spans="1:53" ht="20.100000000000001" customHeight="1" x14ac:dyDescent="0.2">
      <c r="A30" s="38"/>
      <c r="B30" s="36"/>
      <c r="C30" s="17"/>
      <c r="D30" s="28"/>
      <c r="E30" s="31"/>
      <c r="F30" s="28"/>
      <c r="G30" s="26"/>
      <c r="H30" s="28"/>
      <c r="I30" s="26"/>
      <c r="J30" s="28"/>
      <c r="K30" s="26"/>
      <c r="L30" s="26"/>
      <c r="M30" s="31"/>
      <c r="N30" s="28"/>
      <c r="O30" s="26"/>
      <c r="P30" s="28"/>
      <c r="Q30" s="26"/>
      <c r="R30" s="26"/>
      <c r="S30" s="38"/>
      <c r="T30" s="36"/>
      <c r="U30" s="17"/>
      <c r="V30" s="28"/>
      <c r="W30" s="31"/>
      <c r="X30" s="28"/>
      <c r="Y30" s="26"/>
      <c r="Z30" s="28"/>
      <c r="AA30" s="26"/>
      <c r="AB30" s="28"/>
      <c r="AC30" s="26"/>
      <c r="AD30" s="26"/>
      <c r="AE30" s="31"/>
      <c r="AF30" s="28"/>
      <c r="AG30" s="26"/>
      <c r="AH30" s="28"/>
      <c r="AI30" s="26"/>
      <c r="AK30" s="38"/>
      <c r="AL30" s="36"/>
      <c r="AM30" s="17"/>
      <c r="AN30" s="28"/>
      <c r="AO30" s="31"/>
      <c r="AP30" s="28"/>
      <c r="AQ30" s="26"/>
      <c r="AR30" s="28"/>
      <c r="AS30" s="26"/>
      <c r="AT30" s="28"/>
      <c r="AU30" s="26"/>
      <c r="AV30" s="26"/>
      <c r="AW30" s="31"/>
      <c r="AX30" s="28"/>
      <c r="AY30" s="26"/>
      <c r="AZ30" s="28"/>
      <c r="BA30" s="26"/>
    </row>
    <row r="31" spans="1:53" ht="20.100000000000001" customHeight="1" x14ac:dyDescent="0.2">
      <c r="A31" s="38"/>
      <c r="B31" s="36"/>
      <c r="C31" s="17"/>
      <c r="D31" s="28"/>
      <c r="E31" s="29"/>
      <c r="F31" s="30"/>
      <c r="G31" s="34"/>
      <c r="H31" s="30"/>
      <c r="I31" s="34"/>
      <c r="J31" s="30"/>
      <c r="K31" s="34"/>
      <c r="L31" s="34"/>
      <c r="M31" s="29"/>
      <c r="N31" s="30"/>
      <c r="O31" s="34"/>
      <c r="P31" s="30"/>
      <c r="Q31" s="26"/>
      <c r="R31" s="26"/>
      <c r="S31" s="38"/>
      <c r="T31" s="36"/>
      <c r="U31" s="17"/>
      <c r="V31" s="28"/>
      <c r="W31" s="29"/>
      <c r="X31" s="30"/>
      <c r="Y31" s="34"/>
      <c r="Z31" s="30"/>
      <c r="AA31" s="34"/>
      <c r="AB31" s="30"/>
      <c r="AC31" s="34"/>
      <c r="AD31" s="34"/>
      <c r="AE31" s="29"/>
      <c r="AF31" s="30"/>
      <c r="AG31" s="34"/>
      <c r="AH31" s="30"/>
      <c r="AI31" s="26"/>
      <c r="AK31" s="38"/>
      <c r="AL31" s="36"/>
      <c r="AM31" s="17"/>
      <c r="AN31" s="28"/>
      <c r="AO31" s="29"/>
      <c r="AP31" s="30"/>
      <c r="AQ31" s="34"/>
      <c r="AR31" s="30"/>
      <c r="AS31" s="34"/>
      <c r="AT31" s="30"/>
      <c r="AU31" s="34"/>
      <c r="AV31" s="34"/>
      <c r="AW31" s="29"/>
      <c r="AX31" s="30"/>
      <c r="AY31" s="34"/>
      <c r="AZ31" s="30"/>
      <c r="BA31" s="26"/>
    </row>
    <row r="32" spans="1:53" ht="20.100000000000001" customHeight="1" x14ac:dyDescent="0.2">
      <c r="A32" s="38"/>
      <c r="B32" s="36"/>
      <c r="C32" s="17"/>
      <c r="D32" s="28"/>
      <c r="E32" s="31"/>
      <c r="F32" s="28"/>
      <c r="G32" s="26"/>
      <c r="H32" s="28"/>
      <c r="I32" s="26"/>
      <c r="J32" s="28"/>
      <c r="K32" s="26"/>
      <c r="L32" s="26"/>
      <c r="M32" s="31"/>
      <c r="N32" s="28"/>
      <c r="O32" s="26"/>
      <c r="P32" s="28"/>
      <c r="Q32" s="26"/>
      <c r="R32" s="26"/>
      <c r="S32" s="38"/>
      <c r="T32" s="36"/>
      <c r="U32" s="17"/>
      <c r="V32" s="28"/>
      <c r="W32" s="31"/>
      <c r="X32" s="28"/>
      <c r="Y32" s="26"/>
      <c r="Z32" s="28"/>
      <c r="AA32" s="26"/>
      <c r="AB32" s="28"/>
      <c r="AC32" s="26"/>
      <c r="AD32" s="26"/>
      <c r="AE32" s="31"/>
      <c r="AF32" s="28"/>
      <c r="AG32" s="26"/>
      <c r="AH32" s="28"/>
      <c r="AI32" s="26"/>
      <c r="AK32" s="38"/>
      <c r="AL32" s="36"/>
      <c r="AM32" s="17"/>
      <c r="AN32" s="28"/>
      <c r="AO32" s="31"/>
      <c r="AP32" s="28"/>
      <c r="AQ32" s="26"/>
      <c r="AR32" s="28"/>
      <c r="AS32" s="26"/>
      <c r="AT32" s="28"/>
      <c r="AU32" s="26"/>
      <c r="AV32" s="26"/>
      <c r="AW32" s="31"/>
      <c r="AX32" s="28"/>
      <c r="AY32" s="26"/>
      <c r="AZ32" s="28"/>
      <c r="BA32" s="26"/>
    </row>
    <row r="33" spans="1:53" ht="20.100000000000001" customHeight="1" x14ac:dyDescent="0.2">
      <c r="A33" s="38"/>
      <c r="B33" s="36"/>
      <c r="C33" s="17"/>
      <c r="D33" s="28"/>
      <c r="E33" s="29"/>
      <c r="F33" s="30"/>
      <c r="G33" s="34"/>
      <c r="H33" s="30"/>
      <c r="I33" s="34"/>
      <c r="J33" s="30"/>
      <c r="K33" s="34"/>
      <c r="L33" s="34"/>
      <c r="M33" s="29"/>
      <c r="N33" s="30"/>
      <c r="O33" s="34"/>
      <c r="P33" s="30"/>
      <c r="Q33" s="26"/>
      <c r="R33" s="26"/>
      <c r="S33" s="38"/>
      <c r="T33" s="36"/>
      <c r="U33" s="17"/>
      <c r="V33" s="28"/>
      <c r="W33" s="29"/>
      <c r="X33" s="30"/>
      <c r="Y33" s="34"/>
      <c r="Z33" s="30"/>
      <c r="AA33" s="34"/>
      <c r="AB33" s="30"/>
      <c r="AC33" s="34"/>
      <c r="AD33" s="34"/>
      <c r="AE33" s="29"/>
      <c r="AF33" s="30"/>
      <c r="AG33" s="34"/>
      <c r="AH33" s="30"/>
      <c r="AI33" s="26"/>
      <c r="AK33" s="38"/>
      <c r="AL33" s="36"/>
      <c r="AM33" s="17"/>
      <c r="AN33" s="28"/>
      <c r="AO33" s="29"/>
      <c r="AP33" s="30"/>
      <c r="AQ33" s="34"/>
      <c r="AR33" s="30"/>
      <c r="AS33" s="34"/>
      <c r="AT33" s="30"/>
      <c r="AU33" s="34"/>
      <c r="AV33" s="34"/>
      <c r="AW33" s="29"/>
      <c r="AX33" s="30"/>
      <c r="AY33" s="34"/>
      <c r="AZ33" s="30"/>
      <c r="BA33" s="26"/>
    </row>
    <row r="34" spans="1:53" ht="20.100000000000001" customHeight="1" x14ac:dyDescent="0.2">
      <c r="A34" s="38"/>
      <c r="B34" s="36"/>
      <c r="C34" s="17"/>
      <c r="D34" s="28"/>
      <c r="E34" s="35"/>
      <c r="F34" s="28"/>
      <c r="G34" s="26"/>
      <c r="H34" s="28"/>
      <c r="I34" s="26"/>
      <c r="J34" s="28"/>
      <c r="K34" s="26"/>
      <c r="L34" s="26"/>
      <c r="M34" s="31"/>
      <c r="N34" s="28"/>
      <c r="O34" s="26"/>
      <c r="P34" s="28"/>
      <c r="Q34" s="26"/>
      <c r="R34" s="26"/>
      <c r="S34" s="38"/>
      <c r="T34" s="36"/>
      <c r="U34" s="17"/>
      <c r="V34" s="28"/>
      <c r="W34" s="35"/>
      <c r="X34" s="28"/>
      <c r="Y34" s="26"/>
      <c r="Z34" s="28"/>
      <c r="AA34" s="26"/>
      <c r="AB34" s="28"/>
      <c r="AC34" s="26"/>
      <c r="AD34" s="26"/>
      <c r="AE34" s="31"/>
      <c r="AF34" s="28"/>
      <c r="AG34" s="26"/>
      <c r="AH34" s="28"/>
      <c r="AI34" s="26"/>
      <c r="AK34" s="38"/>
      <c r="AL34" s="36"/>
      <c r="AM34" s="17"/>
      <c r="AN34" s="28"/>
      <c r="AO34" s="35"/>
      <c r="AP34" s="28"/>
      <c r="AQ34" s="26"/>
      <c r="AR34" s="28"/>
      <c r="AS34" s="26"/>
      <c r="AT34" s="28"/>
      <c r="AU34" s="26"/>
      <c r="AV34" s="26"/>
      <c r="AW34" s="31"/>
      <c r="AX34" s="28"/>
      <c r="AY34" s="26"/>
      <c r="AZ34" s="28"/>
      <c r="BA34" s="26"/>
    </row>
    <row r="35" spans="1:53" ht="20.100000000000001" customHeight="1" x14ac:dyDescent="0.2">
      <c r="A35" s="38"/>
      <c r="B35" s="36"/>
      <c r="C35" s="17"/>
      <c r="D35" s="28"/>
      <c r="E35" s="31"/>
      <c r="F35" s="30"/>
      <c r="G35" s="34"/>
      <c r="H35" s="30"/>
      <c r="I35" s="34"/>
      <c r="J35" s="30"/>
      <c r="K35" s="34"/>
      <c r="L35" s="34"/>
      <c r="M35" s="29"/>
      <c r="N35" s="30"/>
      <c r="O35" s="34"/>
      <c r="P35" s="30"/>
      <c r="Q35" s="26"/>
      <c r="R35" s="26"/>
      <c r="S35" s="38"/>
      <c r="T35" s="36"/>
      <c r="U35" s="17"/>
      <c r="V35" s="28"/>
      <c r="W35" s="31"/>
      <c r="X35" s="30"/>
      <c r="Y35" s="34"/>
      <c r="Z35" s="30"/>
      <c r="AA35" s="34"/>
      <c r="AB35" s="30"/>
      <c r="AC35" s="34"/>
      <c r="AD35" s="34"/>
      <c r="AE35" s="29"/>
      <c r="AF35" s="30"/>
      <c r="AG35" s="34"/>
      <c r="AH35" s="30"/>
      <c r="AI35" s="26"/>
      <c r="AK35" s="38"/>
      <c r="AL35" s="36"/>
      <c r="AM35" s="17"/>
      <c r="AN35" s="28"/>
      <c r="AO35" s="31"/>
      <c r="AP35" s="30"/>
      <c r="AQ35" s="34"/>
      <c r="AR35" s="30"/>
      <c r="AS35" s="34"/>
      <c r="AT35" s="30"/>
      <c r="AU35" s="34"/>
      <c r="AV35" s="34"/>
      <c r="AW35" s="29"/>
      <c r="AX35" s="30"/>
      <c r="AY35" s="34"/>
      <c r="AZ35" s="30"/>
      <c r="BA35" s="26"/>
    </row>
    <row r="36" spans="1:53" ht="20.100000000000001" customHeight="1" x14ac:dyDescent="0.2">
      <c r="A36" s="38"/>
      <c r="B36" s="36"/>
      <c r="C36" s="17"/>
      <c r="D36" s="28"/>
      <c r="E36" s="33"/>
      <c r="F36" s="28"/>
      <c r="G36" s="26"/>
      <c r="H36" s="28"/>
      <c r="I36" s="26"/>
      <c r="J36" s="28"/>
      <c r="K36" s="26"/>
      <c r="L36" s="26"/>
      <c r="M36" s="31"/>
      <c r="N36" s="28"/>
      <c r="O36" s="26"/>
      <c r="P36" s="28"/>
      <c r="Q36" s="26"/>
      <c r="R36" s="26"/>
      <c r="S36" s="38"/>
      <c r="T36" s="36"/>
      <c r="U36" s="17"/>
      <c r="V36" s="28"/>
      <c r="W36" s="33"/>
      <c r="X36" s="28"/>
      <c r="Y36" s="26"/>
      <c r="Z36" s="28"/>
      <c r="AA36" s="26"/>
      <c r="AB36" s="28"/>
      <c r="AC36" s="26"/>
      <c r="AD36" s="26"/>
      <c r="AE36" s="31"/>
      <c r="AF36" s="28"/>
      <c r="AG36" s="26"/>
      <c r="AH36" s="28"/>
      <c r="AI36" s="26"/>
      <c r="AK36" s="38"/>
      <c r="AL36" s="36"/>
      <c r="AM36" s="17"/>
      <c r="AN36" s="28"/>
      <c r="AO36" s="33"/>
      <c r="AP36" s="28"/>
      <c r="AQ36" s="26"/>
      <c r="AR36" s="28"/>
      <c r="AS36" s="26"/>
      <c r="AT36" s="28"/>
      <c r="AU36" s="26"/>
      <c r="AV36" s="26"/>
      <c r="AW36" s="31"/>
      <c r="AX36" s="28"/>
      <c r="AY36" s="26"/>
      <c r="AZ36" s="28"/>
      <c r="BA36" s="26"/>
    </row>
    <row r="37" spans="1:53" ht="20.100000000000001" customHeight="1" x14ac:dyDescent="0.2">
      <c r="A37" s="38"/>
      <c r="B37" s="36"/>
      <c r="C37" s="17"/>
      <c r="D37" s="28"/>
      <c r="E37" s="29"/>
      <c r="F37" s="30"/>
      <c r="G37" s="34"/>
      <c r="H37" s="30"/>
      <c r="I37" s="34"/>
      <c r="J37" s="30"/>
      <c r="K37" s="34"/>
      <c r="L37" s="34"/>
      <c r="M37" s="29"/>
      <c r="N37" s="30"/>
      <c r="O37" s="34"/>
      <c r="P37" s="30"/>
      <c r="Q37" s="26"/>
      <c r="R37" s="26"/>
      <c r="S37" s="38"/>
      <c r="T37" s="36"/>
      <c r="U37" s="17"/>
      <c r="V37" s="28"/>
      <c r="W37" s="29"/>
      <c r="X37" s="30"/>
      <c r="Y37" s="34"/>
      <c r="Z37" s="30"/>
      <c r="AA37" s="34"/>
      <c r="AB37" s="30"/>
      <c r="AC37" s="34"/>
      <c r="AD37" s="34"/>
      <c r="AE37" s="29"/>
      <c r="AF37" s="30"/>
      <c r="AG37" s="34"/>
      <c r="AH37" s="30"/>
      <c r="AI37" s="26"/>
      <c r="AK37" s="38"/>
      <c r="AL37" s="36"/>
      <c r="AM37" s="17"/>
      <c r="AN37" s="28"/>
      <c r="AO37" s="29"/>
      <c r="AP37" s="30"/>
      <c r="AQ37" s="34"/>
      <c r="AR37" s="30"/>
      <c r="AS37" s="34"/>
      <c r="AT37" s="30"/>
      <c r="AU37" s="34"/>
      <c r="AV37" s="34"/>
      <c r="AW37" s="29"/>
      <c r="AX37" s="30"/>
      <c r="AY37" s="34"/>
      <c r="AZ37" s="30"/>
      <c r="BA37" s="26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J9EsO0j5y59gA8pvVI6HwrccLzNKS8uNLlY9nWk7YJrsK+U6b0UiIGww7ns4WpqjQGSkAZ93ZCG7YxKJGFwu1w==" saltValue="zp06rjt/CnJaLgHkmoOlDw==" spinCount="100000" sheet="1" objects="1" scenarios="1"/>
  <mergeCells count="85">
    <mergeCell ref="V6:AE6"/>
    <mergeCell ref="V7:AC7"/>
    <mergeCell ref="V8:AC8"/>
    <mergeCell ref="AD8:AF8"/>
    <mergeCell ref="AN5:AW5"/>
    <mergeCell ref="AN6:AW6"/>
    <mergeCell ref="AN7:AU7"/>
    <mergeCell ref="AN8:AU8"/>
    <mergeCell ref="AV8:AX8"/>
    <mergeCell ref="AX5:BA5"/>
    <mergeCell ref="AX6:BA6"/>
    <mergeCell ref="AY7:BA7"/>
    <mergeCell ref="AY8:BA8"/>
    <mergeCell ref="AK5:AL6"/>
    <mergeCell ref="AK7:AL8"/>
    <mergeCell ref="AV7:AX7"/>
    <mergeCell ref="AZ10:BA10"/>
    <mergeCell ref="AR11:AS11"/>
    <mergeCell ref="AV11:AW11"/>
    <mergeCell ref="AX11:AY11"/>
    <mergeCell ref="AZ11:BA11"/>
    <mergeCell ref="AR10:AS10"/>
    <mergeCell ref="AD11:AE11"/>
    <mergeCell ref="AV10:AW10"/>
    <mergeCell ref="AX10:AY10"/>
    <mergeCell ref="AN11:AO11"/>
    <mergeCell ref="AP11:AQ11"/>
    <mergeCell ref="AN10:AO10"/>
    <mergeCell ref="AP10:AQ10"/>
    <mergeCell ref="AD10:AE10"/>
    <mergeCell ref="AF10:AG10"/>
    <mergeCell ref="AH10:AI10"/>
    <mergeCell ref="AF11:AG11"/>
    <mergeCell ref="AH11:AI11"/>
    <mergeCell ref="AT10:AU10"/>
    <mergeCell ref="AT11:AU11"/>
    <mergeCell ref="Z10:AA10"/>
    <mergeCell ref="AB10:AC10"/>
    <mergeCell ref="V11:W11"/>
    <mergeCell ref="N10:O10"/>
    <mergeCell ref="N11:O11"/>
    <mergeCell ref="X11:Y11"/>
    <mergeCell ref="P11:Q11"/>
    <mergeCell ref="P10:Q10"/>
    <mergeCell ref="Z11:AA11"/>
    <mergeCell ref="AB11:AC11"/>
    <mergeCell ref="V10:W10"/>
    <mergeCell ref="X10:Y10"/>
    <mergeCell ref="A7:B8"/>
    <mergeCell ref="O8:Q8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D7:K7"/>
    <mergeCell ref="D8:K8"/>
    <mergeCell ref="L8:N8"/>
    <mergeCell ref="AG8:AI8"/>
    <mergeCell ref="S7:T8"/>
    <mergeCell ref="O7:Q7"/>
    <mergeCell ref="AG7:AI7"/>
    <mergeCell ref="L7:N7"/>
    <mergeCell ref="AD7:AF7"/>
    <mergeCell ref="A1:B2"/>
    <mergeCell ref="C1:AL2"/>
    <mergeCell ref="A3:B3"/>
    <mergeCell ref="C3:Q3"/>
    <mergeCell ref="A5:B6"/>
    <mergeCell ref="S5:T6"/>
    <mergeCell ref="T3:AD3"/>
    <mergeCell ref="AF3:AJ3"/>
    <mergeCell ref="AK3:AL3"/>
    <mergeCell ref="D5:M5"/>
    <mergeCell ref="D6:M6"/>
    <mergeCell ref="AF5:AI5"/>
    <mergeCell ref="AF6:AI6"/>
    <mergeCell ref="N5:Q5"/>
    <mergeCell ref="N6:Q6"/>
    <mergeCell ref="V5:AE5"/>
  </mergeCells>
  <phoneticPr fontId="5" type="noConversion"/>
  <conditionalFormatting sqref="A1 C1">
    <cfRule type="expression" dxfId="18" priority="183">
      <formula>A1="Gerät/Parameter/Kontrolle"</formula>
    </cfRule>
  </conditionalFormatting>
  <conditionalFormatting sqref="C3">
    <cfRule type="expression" dxfId="17" priority="182">
      <formula>C3="xxyyxxyyxxzz"</formula>
    </cfRule>
  </conditionalFormatting>
  <conditionalFormatting sqref="S3:T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13.10.2023&amp;CSeite &amp;P/&amp;N&amp;R           www.polymed.ch/Downloads/Labor/Polykontrolle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2023-10-13T12:46:36Z</cp:lastPrinted>
  <dcterms:created xsi:type="dcterms:W3CDTF">2005-09-09T12:29:27Z</dcterms:created>
  <dcterms:modified xsi:type="dcterms:W3CDTF">2023-10-13T12:47:23Z</dcterms:modified>
</cp:coreProperties>
</file>